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Y:\My Documents\Local Medical Comittee\Website\2023\LMC Website\Weekly Update\"/>
    </mc:Choice>
  </mc:AlternateContent>
  <xr:revisionPtr revIDLastSave="0" documentId="8_{229A1C28-12A5-4AFE-A663-868406F7C4E5}" xr6:coauthVersionLast="36" xr6:coauthVersionMax="36" xr10:uidLastSave="{00000000-0000-0000-0000-000000000000}"/>
  <bookViews>
    <workbookView xWindow="0" yWindow="0" windowWidth="15345" windowHeight="4470" xr2:uid="{00000000-000D-0000-FFFF-FFFF00000000}"/>
  </bookViews>
  <sheets>
    <sheet name="Template Costing GP Service" sheetId="1" r:id="rId1"/>
  </sheets>
  <definedNames>
    <definedName name="_xlnm.Print_Area" localSheetId="0">'Template Costing GP Service'!$A$1:$E$73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36" i="1" l="1"/>
  <c r="D53" i="1"/>
  <c r="C53" i="1"/>
  <c r="D31" i="1"/>
  <c r="D33" i="1" s="1"/>
  <c r="D23" i="1"/>
  <c r="D12" i="1"/>
  <c r="D32" i="1" l="1"/>
  <c r="D34" i="1" s="1"/>
  <c r="D59" i="1"/>
  <c r="D14" i="1"/>
  <c r="D24" i="1"/>
  <c r="C35" i="1"/>
  <c r="C59" i="1"/>
  <c r="C33" i="1"/>
  <c r="C32" i="1"/>
  <c r="C25" i="1"/>
  <c r="C24" i="1"/>
  <c r="C13" i="1"/>
  <c r="C14" i="1"/>
  <c r="D35" i="1" l="1"/>
  <c r="D36" i="1" s="1"/>
  <c r="C27" i="1"/>
  <c r="C57" i="1" s="1"/>
  <c r="C15" i="1"/>
  <c r="C16" i="1" s="1"/>
  <c r="C17" i="1" s="1"/>
  <c r="C56" i="1" s="1"/>
  <c r="C34" i="1"/>
  <c r="D25" i="1"/>
  <c r="D27" i="1" s="1"/>
  <c r="D57" i="1" s="1"/>
  <c r="D13" i="1"/>
  <c r="D15" i="1" s="1"/>
  <c r="D39" i="1" l="1"/>
  <c r="D58" i="1" s="1"/>
  <c r="C66" i="1"/>
  <c r="C69" i="1"/>
  <c r="C68" i="1"/>
  <c r="C67" i="1"/>
  <c r="D16" i="1"/>
  <c r="D17" i="1" s="1"/>
  <c r="D56" i="1" s="1"/>
  <c r="C39" i="1" l="1"/>
  <c r="C58" i="1" s="1"/>
  <c r="D60" i="1"/>
  <c r="D61" i="1" s="1"/>
  <c r="C60" i="1" l="1"/>
  <c r="C61" i="1" s="1"/>
  <c r="C62" i="1" s="1"/>
  <c r="D62" i="1"/>
</calcChain>
</file>

<file path=xl/sharedStrings.xml><?xml version="1.0" encoding="utf-8"?>
<sst xmlns="http://schemas.openxmlformats.org/spreadsheetml/2006/main" count="82" uniqueCount="63">
  <si>
    <t>Template for Costing a service</t>
  </si>
  <si>
    <r>
      <t>Introduction:</t>
    </r>
    <r>
      <rPr>
        <sz val="10"/>
        <rFont val="Arial"/>
        <family val="2"/>
      </rPr>
      <t xml:space="preserve">
With the challenges facing primary care practices need to consider any new service provision from a business perspective. This template will enable you to identify the cost to develop a new service or identify the cost of running a current service. There are a number of areas that need to be considered which have been included below along with supporting information that will assist you.  </t>
    </r>
  </si>
  <si>
    <r>
      <rPr>
        <sz val="10"/>
        <rFont val="Arial"/>
        <family val="2"/>
      </rPr>
      <t>Assumption:</t>
    </r>
    <r>
      <rPr>
        <u/>
        <sz val="10"/>
        <color theme="10"/>
        <rFont val="Arial"/>
        <family val="2"/>
      </rPr>
      <t xml:space="preserve">
</t>
    </r>
    <r>
      <rPr>
        <u/>
        <sz val="10"/>
        <color rgb="FF0070C0"/>
        <rFont val="Arial"/>
        <family val="2"/>
      </rPr>
      <t>Employer NI as per HMRC.</t>
    </r>
    <r>
      <rPr>
        <u/>
        <sz val="10"/>
        <color theme="10"/>
        <rFont val="Arial"/>
        <family val="2"/>
      </rPr>
      <t xml:space="preserve"> </t>
    </r>
    <r>
      <rPr>
        <sz val="10"/>
        <rFont val="Arial"/>
        <family val="2"/>
      </rPr>
      <t xml:space="preserve">There are many variables and will be dependent upon each employee circumstance therefore the top rate has been assumed to cover the worse case scenario.
</t>
    </r>
  </si>
  <si>
    <r>
      <rPr>
        <sz val="10"/>
        <rFont val="Arial"/>
        <family val="2"/>
      </rPr>
      <t>Assumption: 
Employer Superannuation and the current rate for</t>
    </r>
    <r>
      <rPr>
        <u/>
        <sz val="10"/>
        <color theme="10"/>
        <rFont val="Arial"/>
        <family val="2"/>
      </rPr>
      <t xml:space="preserve"> </t>
    </r>
    <r>
      <rPr>
        <u/>
        <sz val="10"/>
        <color rgb="FF0070C0"/>
        <rFont val="Arial"/>
        <family val="2"/>
      </rPr>
      <t>NHS pensions</t>
    </r>
  </si>
  <si>
    <r>
      <rPr>
        <b/>
        <sz val="10"/>
        <rFont val="Arial"/>
        <family val="2"/>
      </rPr>
      <t>Instruction:</t>
    </r>
    <r>
      <rPr>
        <sz val="10"/>
        <rFont val="Arial"/>
        <family val="2"/>
      </rPr>
      <t xml:space="preserve">
The gold cells are those that require input where applicable. </t>
    </r>
  </si>
  <si>
    <t>Name of Service:</t>
  </si>
  <si>
    <t>Appointment Time (in minutes e.g. 15)</t>
  </si>
  <si>
    <t>Workforce Costs</t>
  </si>
  <si>
    <t>% to be applied</t>
  </si>
  <si>
    <t>Cost per hour</t>
  </si>
  <si>
    <t>Cost per appt</t>
  </si>
  <si>
    <t>Supporting Information</t>
  </si>
  <si>
    <t>Nurse salary cost per hour Band 6</t>
  </si>
  <si>
    <r>
      <rPr>
        <sz val="10"/>
        <rFont val="Arial"/>
        <family val="2"/>
      </rPr>
      <t>The following provides a link to the Agenda for Change bandings:</t>
    </r>
    <r>
      <rPr>
        <u/>
        <sz val="10"/>
        <color indexed="12"/>
        <rFont val="Arial"/>
        <family val="2"/>
      </rPr>
      <t xml:space="preserve">  http://www.nhscareers.nhs.uk/working-in-the-nhs/pay-and-benefits/agenda-for-change-pay-rates/</t>
    </r>
  </si>
  <si>
    <t>National insurance @ 13.8%</t>
  </si>
  <si>
    <t>Superannuation @ 14.38%</t>
  </si>
  <si>
    <t>Total cost per hour</t>
  </si>
  <si>
    <t>15% to cover holidays, meeting, training, supervision, etc.</t>
  </si>
  <si>
    <t>Total Cost for Nurse</t>
  </si>
  <si>
    <t>Associated Workforce Costs</t>
  </si>
  <si>
    <t>GP costs</t>
  </si>
  <si>
    <t xml:space="preserve">When calculating the cost of GP time, there is no definitive guidance as to GP hourly rates.  It may be useful to contact  locum agencies or review what hourly rate you are paying your locums. 
</t>
  </si>
  <si>
    <t xml:space="preserve">GP cost per hour </t>
  </si>
  <si>
    <t xml:space="preserve">Superannuation @ 14.38% </t>
  </si>
  <si>
    <t>Cost of backfill (GP partner cost to cover)</t>
  </si>
  <si>
    <t>Total GP cost per hour (excluding clinical supervision*)</t>
  </si>
  <si>
    <t>Admin costs</t>
  </si>
  <si>
    <t xml:space="preserve">Additional admin support hourly rate </t>
  </si>
  <si>
    <r>
      <rPr>
        <sz val="10"/>
        <rFont val="Arial"/>
        <family val="2"/>
      </rPr>
      <t xml:space="preserve">The following provides a link to the Agenda for Change bandings: </t>
    </r>
    <r>
      <rPr>
        <u/>
        <sz val="10"/>
        <color theme="10"/>
        <rFont val="Arial"/>
        <family val="2"/>
      </rPr>
      <t xml:space="preserve"> http://www.nhscareers.nhs.uk/working-in-the-nhs/pay-and-benefits/agenda-for-change-pay-rates/ </t>
    </r>
  </si>
  <si>
    <t>Admin salary cost per hour</t>
  </si>
  <si>
    <t>Additional costs for mgt/admin/data gathering/supervision/stationery</t>
  </si>
  <si>
    <t>Admin staff cost clinic plus on costs</t>
  </si>
  <si>
    <t>Admin related materials</t>
  </si>
  <si>
    <t>Equipment (medical equipment, IT infrastructure etc)</t>
  </si>
  <si>
    <t>Total Admin Costs</t>
  </si>
  <si>
    <t>Overheads</t>
  </si>
  <si>
    <t>Depreciation (capital equipment over 3 years divided by county average usage)</t>
  </si>
  <si>
    <t>When considering the use of premises for new/additional services, please be aware that any rooms which are already funded as GMS space through your cost or notional rent paid by the Area Team cannot have a further rental charge made against them.  Should you choose to charge a rental then you must declare this to the Area Team when your rent remibursement will be abated by the amount you receive in rental from elsewhere.  You may, of course charge for utilities eg heating, lighting, insurance, cleaning, admin costs etc</t>
  </si>
  <si>
    <t>Service Charge inc.utilities, insurance and cleaning (£2 per hour)</t>
  </si>
  <si>
    <t>Cost for premises not reimbursed by the PCT</t>
  </si>
  <si>
    <t>Increased medical defence organistion costs (sessional cost)</t>
  </si>
  <si>
    <t xml:space="preserve">Other membership costs </t>
  </si>
  <si>
    <t>Other support license costs</t>
  </si>
  <si>
    <t>Transport costs doctors/staff (sessional cost)</t>
  </si>
  <si>
    <t>Patient information material (sessional cost)</t>
  </si>
  <si>
    <t>Recurring costs (ie mobile phone, IT licences)</t>
  </si>
  <si>
    <t>PPE and other disposables</t>
  </si>
  <si>
    <t>Postage</t>
  </si>
  <si>
    <t>Total Overheads</t>
  </si>
  <si>
    <t>Totals</t>
  </si>
  <si>
    <t>Workforce costs</t>
  </si>
  <si>
    <t>Associated workforce costs</t>
  </si>
  <si>
    <t>Total</t>
  </si>
  <si>
    <t xml:space="preserve">Cost to practice </t>
  </si>
  <si>
    <t>Overall Total (*Plus clinical supervision if applicable)</t>
  </si>
  <si>
    <t xml:space="preserve">There maybe some services that will require some clinical supervision, although the amount of time will vary and not necessarily equate to the same as appointment time. You can use the table below to help decide an apporpirate amount to add in for this. This is linked to the cost per hour of GP in the Associate workforce costs. </t>
  </si>
  <si>
    <t>* GP cost per session for clinical supervision/responsibility/interpretation</t>
  </si>
  <si>
    <t>Based on hourly rate/hr</t>
  </si>
  <si>
    <t>Band A = 0-2 mins</t>
  </si>
  <si>
    <t>Band B = 2-5 mins</t>
  </si>
  <si>
    <t>Band C = 5-10 mins</t>
  </si>
  <si>
    <t>Band D = 10-20 mins (15 mins)</t>
  </si>
  <si>
    <t xml:space="preserve">NOTE: drug costs excluded.                                                                                       With thanks to colleagues in Surrey/Sussex LMC for the original idea!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</si>
</sst>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9" x14ac:knownFonts="1">
    <font>
      <sz val="10"/>
      <name val="Arial"/>
    </font>
    <font>
      <sz val="10"/>
      <name val="Arial"/>
      <family val="2"/>
    </font>
    <font>
      <b/>
      <sz val="10"/>
      <name val="Arial"/>
      <family val="2"/>
    </font>
    <font>
      <u/>
      <sz val="10"/>
      <color theme="10"/>
      <name val="Arial"/>
      <family val="2"/>
    </font>
    <font>
      <sz val="10"/>
      <name val="Calibri"/>
      <family val="2"/>
      <scheme val="minor"/>
    </font>
    <font>
      <sz val="10"/>
      <color theme="3" tint="0.39997558519241921"/>
      <name val="Calibri"/>
      <family val="2"/>
      <scheme val="minor"/>
    </font>
    <font>
      <u/>
      <sz val="10"/>
      <color indexed="12"/>
      <name val="Arial"/>
      <family val="2"/>
    </font>
    <font>
      <sz val="10"/>
      <color theme="3" tint="0.39997558519241921"/>
      <name val="Arial"/>
      <family val="2"/>
    </font>
    <font>
      <u/>
      <sz val="10"/>
      <color rgb="FF0070C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3" tint="0.59996337778862885"/>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87">
    <xf numFmtId="0" fontId="0" fillId="0" borderId="0" xfId="0"/>
    <xf numFmtId="9" fontId="2" fillId="0" borderId="1" xfId="0" applyNumberFormat="1" applyFont="1" applyBorder="1" applyAlignment="1">
      <alignment vertical="center"/>
    </xf>
    <xf numFmtId="0" fontId="1" fillId="0" borderId="0" xfId="0" applyFont="1" applyAlignment="1">
      <alignment wrapText="1"/>
    </xf>
    <xf numFmtId="0" fontId="1" fillId="0" borderId="0" xfId="0" applyFont="1" applyAlignment="1">
      <alignment vertical="center"/>
    </xf>
    <xf numFmtId="0" fontId="1" fillId="0" borderId="1" xfId="0" applyFont="1" applyBorder="1" applyAlignment="1">
      <alignment vertical="center"/>
    </xf>
    <xf numFmtId="0" fontId="1" fillId="0" borderId="0" xfId="0" applyFont="1" applyAlignment="1">
      <alignment vertical="center" wrapText="1"/>
    </xf>
    <xf numFmtId="0" fontId="2" fillId="0" borderId="1" xfId="0" applyFont="1" applyBorder="1" applyAlignment="1">
      <alignment vertical="center"/>
    </xf>
    <xf numFmtId="0" fontId="1" fillId="0" borderId="0" xfId="0" applyFont="1" applyAlignment="1">
      <alignment vertical="top" wrapText="1"/>
    </xf>
    <xf numFmtId="0" fontId="2" fillId="3" borderId="1" xfId="0" applyFont="1" applyFill="1" applyBorder="1" applyAlignment="1">
      <alignment horizontal="center" vertical="center" wrapText="1"/>
    </xf>
    <xf numFmtId="0" fontId="2" fillId="0" borderId="1" xfId="0" applyFont="1" applyBorder="1"/>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Alignment="1">
      <alignment horizontal="left" wrapText="1"/>
    </xf>
    <xf numFmtId="0" fontId="2" fillId="0" borderId="0" xfId="0" applyFont="1"/>
    <xf numFmtId="0" fontId="1" fillId="0" borderId="0" xfId="0" applyFont="1"/>
    <xf numFmtId="0" fontId="4" fillId="0" borderId="0" xfId="0" applyFont="1"/>
    <xf numFmtId="0" fontId="2" fillId="0" borderId="0" xfId="0" applyFont="1" applyAlignment="1">
      <alignment vertical="center"/>
    </xf>
    <xf numFmtId="0" fontId="1" fillId="4" borderId="1" xfId="0" applyFont="1" applyFill="1" applyBorder="1" applyAlignment="1">
      <alignment vertical="top" wrapText="1"/>
    </xf>
    <xf numFmtId="0" fontId="2" fillId="4" borderId="1" xfId="0" applyFont="1" applyFill="1" applyBorder="1"/>
    <xf numFmtId="0" fontId="1" fillId="0" borderId="1" xfId="0" applyFont="1" applyBorder="1"/>
    <xf numFmtId="164" fontId="1" fillId="0" borderId="1" xfId="0" applyNumberFormat="1" applyFont="1" applyBorder="1"/>
    <xf numFmtId="165" fontId="1" fillId="4" borderId="1" xfId="0" applyNumberFormat="1" applyFont="1" applyFill="1" applyBorder="1"/>
    <xf numFmtId="165" fontId="1" fillId="0" borderId="1" xfId="0" applyNumberFormat="1" applyFont="1" applyBorder="1"/>
    <xf numFmtId="10" fontId="1" fillId="0" borderId="1" xfId="0" applyNumberFormat="1" applyFont="1" applyBorder="1"/>
    <xf numFmtId="9" fontId="1" fillId="0" borderId="1" xfId="0" applyNumberFormat="1" applyFont="1" applyBorder="1"/>
    <xf numFmtId="165" fontId="2" fillId="0" borderId="1" xfId="0" applyNumberFormat="1" applyFont="1" applyBorder="1"/>
    <xf numFmtId="165" fontId="1" fillId="0" borderId="0" xfId="0" applyNumberFormat="1" applyFont="1"/>
    <xf numFmtId="165" fontId="2" fillId="0" borderId="0" xfId="0" applyNumberFormat="1" applyFont="1"/>
    <xf numFmtId="0" fontId="7" fillId="0" borderId="0" xfId="0" applyFont="1"/>
    <xf numFmtId="0" fontId="2" fillId="3" borderId="1" xfId="0" applyFont="1" applyFill="1" applyBorder="1" applyAlignment="1">
      <alignment vertical="center"/>
    </xf>
    <xf numFmtId="0" fontId="2" fillId="5" borderId="1" xfId="0" applyFont="1" applyFill="1" applyBorder="1"/>
    <xf numFmtId="0" fontId="1" fillId="5" borderId="1" xfId="0" applyFont="1" applyFill="1" applyBorder="1"/>
    <xf numFmtId="165" fontId="1" fillId="5" borderId="1" xfId="0" applyNumberFormat="1" applyFont="1" applyFill="1" applyBorder="1"/>
    <xf numFmtId="10" fontId="1" fillId="5" borderId="1" xfId="0" applyNumberFormat="1" applyFont="1" applyFill="1" applyBorder="1"/>
    <xf numFmtId="9" fontId="1" fillId="5" borderId="1" xfId="0" applyNumberFormat="1" applyFont="1" applyFill="1" applyBorder="1"/>
    <xf numFmtId="165" fontId="2" fillId="5" borderId="1" xfId="0" applyNumberFormat="1" applyFont="1" applyFill="1" applyBorder="1"/>
    <xf numFmtId="9" fontId="1" fillId="0" borderId="0" xfId="0" applyNumberFormat="1" applyFont="1"/>
    <xf numFmtId="0" fontId="3" fillId="0" borderId="0" xfId="1"/>
    <xf numFmtId="9" fontId="2" fillId="0" borderId="0" xfId="0" applyNumberFormat="1" applyFont="1"/>
    <xf numFmtId="0" fontId="2" fillId="2" borderId="1" xfId="0" applyFont="1" applyFill="1" applyBorder="1" applyAlignment="1">
      <alignment horizontal="center" vertical="center" wrapText="1"/>
    </xf>
    <xf numFmtId="6" fontId="1" fillId="0" borderId="1" xfId="0" applyNumberFormat="1" applyFont="1" applyBorder="1"/>
    <xf numFmtId="4" fontId="1" fillId="4" borderId="1" xfId="0" applyNumberFormat="1" applyFont="1" applyFill="1" applyBorder="1"/>
    <xf numFmtId="4" fontId="1" fillId="5" borderId="1" xfId="0" applyNumberFormat="1" applyFont="1" applyFill="1" applyBorder="1"/>
    <xf numFmtId="4" fontId="1" fillId="0" borderId="1" xfId="0" applyNumberFormat="1" applyFont="1" applyBorder="1"/>
    <xf numFmtId="4" fontId="2" fillId="0" borderId="1" xfId="0" applyNumberFormat="1" applyFont="1" applyBorder="1"/>
    <xf numFmtId="0" fontId="1" fillId="4" borderId="1" xfId="0" applyFont="1" applyFill="1" applyBorder="1"/>
    <xf numFmtId="0" fontId="3" fillId="0" borderId="6" xfId="1" applyFill="1" applyBorder="1" applyAlignment="1"/>
    <xf numFmtId="0" fontId="3" fillId="0" borderId="7" xfId="1" applyFill="1" applyBorder="1" applyAlignment="1"/>
    <xf numFmtId="0" fontId="2" fillId="2" borderId="1" xfId="0" applyFont="1" applyFill="1" applyBorder="1" applyAlignment="1">
      <alignment horizontal="center" wrapText="1"/>
    </xf>
    <xf numFmtId="0" fontId="4" fillId="0" borderId="0" xfId="0" applyFont="1" applyAlignment="1">
      <alignment horizontal="left"/>
    </xf>
    <xf numFmtId="0" fontId="2" fillId="2" borderId="2" xfId="0" applyFont="1" applyFill="1" applyBorder="1" applyAlignment="1">
      <alignment horizontal="center" wrapText="1"/>
    </xf>
    <xf numFmtId="0" fontId="2" fillId="5" borderId="10" xfId="0" applyFont="1" applyFill="1" applyBorder="1" applyAlignment="1">
      <alignment horizontal="center" wrapText="1"/>
    </xf>
    <xf numFmtId="165" fontId="1" fillId="5" borderId="2" xfId="0" applyNumberFormat="1" applyFont="1" applyFill="1" applyBorder="1"/>
    <xf numFmtId="165" fontId="1" fillId="5" borderId="10" xfId="0" applyNumberFormat="1" applyFont="1" applyFill="1" applyBorder="1"/>
    <xf numFmtId="0" fontId="1" fillId="0" borderId="9" xfId="0" applyFont="1" applyBorder="1"/>
    <xf numFmtId="0" fontId="5" fillId="0" borderId="0" xfId="0" applyFont="1"/>
    <xf numFmtId="0" fontId="4" fillId="0" borderId="0" xfId="0" applyFont="1" applyAlignment="1">
      <alignment vertical="center"/>
    </xf>
    <xf numFmtId="0" fontId="3" fillId="0" borderId="0" xfId="1" applyBorder="1" applyAlignment="1">
      <alignment vertical="center" wrapText="1"/>
    </xf>
    <xf numFmtId="0" fontId="1" fillId="0" borderId="11" xfId="0" applyFont="1" applyBorder="1" applyAlignment="1">
      <alignment vertical="top" wrapText="1"/>
    </xf>
    <xf numFmtId="0" fontId="4" fillId="0" borderId="8" xfId="0" applyFont="1" applyBorder="1"/>
    <xf numFmtId="165" fontId="1" fillId="0" borderId="1" xfId="0" applyNumberFormat="1" applyFont="1" applyBorder="1" applyAlignment="1">
      <alignment horizontal="right"/>
    </xf>
    <xf numFmtId="0" fontId="3" fillId="0" borderId="2" xfId="1" applyBorder="1" applyAlignment="1">
      <alignment vertical="center" wrapText="1"/>
    </xf>
    <xf numFmtId="0" fontId="3" fillId="0" borderId="0" xfId="1" applyFill="1" applyAlignment="1">
      <alignment horizontal="left" vertical="top" wrapText="1"/>
    </xf>
    <xf numFmtId="0" fontId="3" fillId="0" borderId="6" xfId="1" applyBorder="1" applyAlignment="1">
      <alignment horizontal="center" vertical="center" wrapText="1"/>
    </xf>
    <xf numFmtId="0" fontId="3" fillId="0" borderId="7" xfId="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8" xfId="0" applyFont="1" applyBorder="1" applyAlignment="1">
      <alignment horizontal="left" wrapText="1"/>
    </xf>
    <xf numFmtId="0" fontId="2" fillId="0" borderId="1" xfId="0" applyFont="1" applyBorder="1" applyAlignment="1">
      <alignment vertical="center"/>
    </xf>
    <xf numFmtId="0" fontId="2" fillId="3" borderId="1" xfId="0" applyFont="1" applyFill="1" applyBorder="1" applyAlignment="1">
      <alignment vertical="center" wrapText="1"/>
    </xf>
    <xf numFmtId="0" fontId="3" fillId="0" borderId="1" xfId="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vertical="top" wrapText="1"/>
    </xf>
    <xf numFmtId="0" fontId="1" fillId="0" borderId="0" xfId="0" applyFont="1" applyAlignment="1">
      <alignment vertical="top" wrapText="1"/>
    </xf>
    <xf numFmtId="0" fontId="5" fillId="0" borderId="0" xfId="0" applyFont="1" applyAlignment="1">
      <alignment wrapText="1"/>
    </xf>
    <xf numFmtId="0" fontId="1" fillId="0" borderId="0" xfId="0" applyFont="1" applyAlignment="1"/>
    <xf numFmtId="0" fontId="2" fillId="0" borderId="1" xfId="0" applyFont="1" applyBorder="1" applyAlignment="1"/>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vertical="center"/>
    </xf>
    <xf numFmtId="0" fontId="1" fillId="3" borderId="1" xfId="0" applyFont="1" applyFill="1" applyBorder="1" applyAlignment="1">
      <alignment vertical="center"/>
    </xf>
    <xf numFmtId="0" fontId="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2819400</xdr:colOff>
      <xdr:row>1</xdr:row>
      <xdr:rowOff>79629</xdr:rowOff>
    </xdr:from>
    <xdr:to>
      <xdr:col>4</xdr:col>
      <xdr:colOff>4076700</xdr:colOff>
      <xdr:row>1</xdr:row>
      <xdr:rowOff>758571</xdr:rowOff>
    </xdr:to>
    <xdr:pic>
      <xdr:nvPicPr>
        <xdr:cNvPr id="1044" name="Picture 3">
          <a:extLst>
            <a:ext uri="{FF2B5EF4-FFF2-40B4-BE49-F238E27FC236}">
              <a16:creationId xmlns:a16="http://schemas.microsoft.com/office/drawing/2014/main" id="{83A92196-7D8F-4F90-A6DE-3AC9F2F80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925050" y="320929"/>
          <a:ext cx="1257300" cy="678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hsbsa.nhs.uk/update-nhs-pension-scheme-employer-contribution-rates" TargetMode="External"/><Relationship Id="rId7" Type="http://schemas.openxmlformats.org/officeDocument/2006/relationships/drawing" Target="../drawings/drawing1.xml"/><Relationship Id="rId2" Type="http://schemas.openxmlformats.org/officeDocument/2006/relationships/hyperlink" Target="http://www.nhscareers.nhs.uk/working-in-the-nhs/pay-and-benefits/agenda-for-change-pay-rates/" TargetMode="External"/><Relationship Id="rId1" Type="http://schemas.openxmlformats.org/officeDocument/2006/relationships/hyperlink" Target="http://www.nhscareers.nhs.uk/working-in-the-nhs/pay-and-benefits/agenda-for-change-pay-rates/" TargetMode="External"/><Relationship Id="rId6" Type="http://schemas.openxmlformats.org/officeDocument/2006/relationships/printerSettings" Target="../printerSettings/printerSettings1.bin"/><Relationship Id="rId5" Type="http://schemas.openxmlformats.org/officeDocument/2006/relationships/hyperlink" Target="https://www.nhsbsa.nhs.uk/employer-contribution-rate-arrangements-remain-20202021" TargetMode="External"/><Relationship Id="rId4" Type="http://schemas.openxmlformats.org/officeDocument/2006/relationships/hyperlink" Target="https://www.gov.uk/national-insurance-rates-let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
  <sheetViews>
    <sheetView tabSelected="1" workbookViewId="0">
      <selection activeCell="A6" sqref="A6"/>
    </sheetView>
  </sheetViews>
  <sheetFormatPr defaultColWidth="8.7109375" defaultRowHeight="12.75" x14ac:dyDescent="0.2"/>
  <cols>
    <col min="1" max="1" width="72.42578125" style="15" customWidth="1"/>
    <col min="2" max="2" width="8.7109375" style="15" customWidth="1"/>
    <col min="3" max="3" width="9.7109375" style="15" customWidth="1"/>
    <col min="4" max="4" width="10.7109375" style="15" customWidth="1"/>
    <col min="5" max="5" width="59.28515625" style="15" customWidth="1"/>
    <col min="6" max="6" width="19.7109375" style="15" customWidth="1"/>
    <col min="7" max="16384" width="8.7109375" style="15"/>
  </cols>
  <sheetData>
    <row r="1" spans="1:8" ht="19.149999999999999" customHeight="1" x14ac:dyDescent="0.2">
      <c r="A1" s="13"/>
      <c r="B1" s="14"/>
      <c r="C1" s="14"/>
      <c r="D1" s="14"/>
      <c r="E1" s="14"/>
    </row>
    <row r="2" spans="1:8" ht="67.150000000000006" customHeight="1" x14ac:dyDescent="0.2">
      <c r="A2" s="16" t="s">
        <v>0</v>
      </c>
      <c r="B2" s="14"/>
      <c r="C2" s="14"/>
      <c r="D2" s="14"/>
      <c r="E2" s="14"/>
    </row>
    <row r="3" spans="1:8" ht="70.5" customHeight="1" x14ac:dyDescent="0.2">
      <c r="A3" s="76" t="s">
        <v>1</v>
      </c>
      <c r="B3" s="77"/>
      <c r="C3" s="77"/>
      <c r="D3" s="77"/>
      <c r="E3" s="77"/>
    </row>
    <row r="4" spans="1:8" ht="55.9" customHeight="1" x14ac:dyDescent="0.2">
      <c r="A4" s="62" t="s">
        <v>2</v>
      </c>
      <c r="B4"/>
      <c r="C4"/>
      <c r="D4" s="7"/>
      <c r="E4" s="7"/>
    </row>
    <row r="5" spans="1:8" ht="31.15" customHeight="1" x14ac:dyDescent="0.2">
      <c r="A5" s="61" t="s">
        <v>3</v>
      </c>
      <c r="B5" s="57"/>
      <c r="C5" s="57"/>
      <c r="D5" s="7"/>
      <c r="E5" s="7"/>
    </row>
    <row r="6" spans="1:8" ht="34.5" customHeight="1" x14ac:dyDescent="0.2">
      <c r="A6" s="17" t="s">
        <v>4</v>
      </c>
      <c r="B6" s="58"/>
      <c r="C6" s="59"/>
    </row>
    <row r="7" spans="1:8" ht="22.5" customHeight="1" x14ac:dyDescent="0.2">
      <c r="A7" s="9" t="s">
        <v>5</v>
      </c>
      <c r="B7" s="80"/>
      <c r="C7" s="80"/>
      <c r="D7" s="80"/>
      <c r="E7" s="80"/>
    </row>
    <row r="8" spans="1:8" ht="22.5" customHeight="1" x14ac:dyDescent="0.2">
      <c r="A8" s="9" t="s">
        <v>6</v>
      </c>
      <c r="B8" s="18">
        <v>25</v>
      </c>
      <c r="C8" s="9"/>
      <c r="D8" s="9"/>
      <c r="E8" s="9"/>
    </row>
    <row r="9" spans="1:8" x14ac:dyDescent="0.2">
      <c r="A9" s="14"/>
      <c r="B9" s="14"/>
      <c r="C9" s="14"/>
      <c r="D9" s="14"/>
      <c r="E9" s="14"/>
    </row>
    <row r="10" spans="1:8" ht="18.600000000000001" customHeight="1" x14ac:dyDescent="0.2">
      <c r="A10" s="84" t="s">
        <v>7</v>
      </c>
      <c r="B10" s="81" t="s">
        <v>8</v>
      </c>
      <c r="C10" s="82" t="s">
        <v>9</v>
      </c>
      <c r="D10" s="82" t="s">
        <v>10</v>
      </c>
      <c r="E10" s="70" t="s">
        <v>11</v>
      </c>
      <c r="F10" s="78"/>
    </row>
    <row r="11" spans="1:8" ht="16.149999999999999" customHeight="1" x14ac:dyDescent="0.2">
      <c r="A11" s="85"/>
      <c r="B11" s="81"/>
      <c r="C11" s="83"/>
      <c r="D11" s="83"/>
      <c r="E11" s="70"/>
      <c r="F11" s="86"/>
    </row>
    <row r="12" spans="1:8" ht="15" customHeight="1" x14ac:dyDescent="0.2">
      <c r="A12" s="19" t="s">
        <v>12</v>
      </c>
      <c r="B12" s="20"/>
      <c r="C12" s="21"/>
      <c r="D12" s="22">
        <f>C12/(60/B8)</f>
        <v>0</v>
      </c>
      <c r="E12" s="71" t="s">
        <v>13</v>
      </c>
    </row>
    <row r="13" spans="1:8" ht="15" customHeight="1" x14ac:dyDescent="0.2">
      <c r="A13" s="19" t="s">
        <v>14</v>
      </c>
      <c r="B13" s="23">
        <v>0.13800000000000001</v>
      </c>
      <c r="C13" s="22">
        <f>C12*B13</f>
        <v>0</v>
      </c>
      <c r="D13" s="22">
        <f>D12*B13</f>
        <v>0</v>
      </c>
      <c r="E13" s="72"/>
    </row>
    <row r="14" spans="1:8" ht="15" customHeight="1" x14ac:dyDescent="0.2">
      <c r="A14" s="19" t="s">
        <v>15</v>
      </c>
      <c r="B14" s="23">
        <v>0.14380000000000001</v>
      </c>
      <c r="C14" s="22">
        <f>C12*B14</f>
        <v>0</v>
      </c>
      <c r="D14" s="22">
        <f>D12*B14</f>
        <v>0</v>
      </c>
      <c r="E14" s="72"/>
    </row>
    <row r="15" spans="1:8" ht="15" customHeight="1" x14ac:dyDescent="0.2">
      <c r="A15" s="9" t="s">
        <v>16</v>
      </c>
      <c r="B15" s="19"/>
      <c r="C15" s="22">
        <f>C12+C13+C14</f>
        <v>0</v>
      </c>
      <c r="D15" s="22">
        <f>D12+D13+D14</f>
        <v>0</v>
      </c>
      <c r="E15" s="72"/>
    </row>
    <row r="16" spans="1:8" ht="15" customHeight="1" x14ac:dyDescent="0.2">
      <c r="A16" s="19" t="s">
        <v>17</v>
      </c>
      <c r="B16" s="24">
        <v>0.15</v>
      </c>
      <c r="C16" s="22">
        <f>C15*B16</f>
        <v>0</v>
      </c>
      <c r="D16" s="22">
        <f>D15*B16</f>
        <v>0</v>
      </c>
      <c r="E16" s="72"/>
      <c r="F16" s="78"/>
      <c r="G16" s="79"/>
      <c r="H16" s="79"/>
    </row>
    <row r="17" spans="1:6" ht="15" customHeight="1" x14ac:dyDescent="0.2">
      <c r="A17" s="9" t="s">
        <v>18</v>
      </c>
      <c r="B17" s="9"/>
      <c r="C17" s="25">
        <f>C15+C16</f>
        <v>0</v>
      </c>
      <c r="D17" s="25">
        <f>D15+D16</f>
        <v>0</v>
      </c>
      <c r="E17" s="72"/>
    </row>
    <row r="18" spans="1:6" x14ac:dyDescent="0.2">
      <c r="A18" s="13"/>
      <c r="B18" s="14"/>
      <c r="C18" s="26"/>
      <c r="D18" s="27"/>
      <c r="E18" s="5"/>
    </row>
    <row r="19" spans="1:6" x14ac:dyDescent="0.2">
      <c r="A19" s="13"/>
      <c r="B19" s="14"/>
      <c r="C19" s="26"/>
      <c r="D19" s="27"/>
      <c r="E19" s="5"/>
    </row>
    <row r="20" spans="1:6" ht="14.65" customHeight="1" x14ac:dyDescent="0.2">
      <c r="A20" s="13"/>
      <c r="B20" s="14"/>
      <c r="C20" s="14"/>
      <c r="D20" s="14"/>
      <c r="E20" s="28"/>
    </row>
    <row r="21" spans="1:6" ht="38.65" customHeight="1" x14ac:dyDescent="0.2">
      <c r="A21" s="29" t="s">
        <v>19</v>
      </c>
      <c r="B21" s="8" t="s">
        <v>8</v>
      </c>
      <c r="C21" s="8" t="s">
        <v>9</v>
      </c>
      <c r="D21" s="8" t="s">
        <v>10</v>
      </c>
      <c r="E21" s="29" t="s">
        <v>11</v>
      </c>
    </row>
    <row r="22" spans="1:6" ht="15" customHeight="1" x14ac:dyDescent="0.2">
      <c r="A22" s="30" t="s">
        <v>20</v>
      </c>
      <c r="B22" s="31"/>
      <c r="C22" s="31"/>
      <c r="D22" s="31"/>
      <c r="E22" s="73" t="s">
        <v>21</v>
      </c>
    </row>
    <row r="23" spans="1:6" ht="15" customHeight="1" x14ac:dyDescent="0.2">
      <c r="A23" s="31" t="s">
        <v>22</v>
      </c>
      <c r="B23" s="31"/>
      <c r="C23" s="21"/>
      <c r="D23" s="32">
        <f>C23/(60/B8)</f>
        <v>0</v>
      </c>
      <c r="E23" s="74"/>
    </row>
    <row r="24" spans="1:6" ht="15" customHeight="1" x14ac:dyDescent="0.2">
      <c r="A24" s="31" t="s">
        <v>14</v>
      </c>
      <c r="B24" s="33">
        <v>0.13800000000000001</v>
      </c>
      <c r="C24" s="32">
        <f>C23*B24</f>
        <v>0</v>
      </c>
      <c r="D24" s="32">
        <f>D23*B24</f>
        <v>0</v>
      </c>
      <c r="E24" s="74"/>
    </row>
    <row r="25" spans="1:6" ht="15" customHeight="1" x14ac:dyDescent="0.2">
      <c r="A25" s="31" t="s">
        <v>23</v>
      </c>
      <c r="B25" s="33">
        <v>0.14380000000000001</v>
      </c>
      <c r="C25" s="32">
        <f>C23*B25</f>
        <v>0</v>
      </c>
      <c r="D25" s="32">
        <f>D23*B25</f>
        <v>0</v>
      </c>
      <c r="E25" s="74"/>
    </row>
    <row r="26" spans="1:6" ht="15" customHeight="1" x14ac:dyDescent="0.2">
      <c r="A26" s="31" t="s">
        <v>24</v>
      </c>
      <c r="B26" s="34"/>
      <c r="C26" s="21"/>
      <c r="D26" s="21"/>
      <c r="E26" s="74"/>
    </row>
    <row r="27" spans="1:6" ht="15" customHeight="1" x14ac:dyDescent="0.2">
      <c r="A27" s="30" t="s">
        <v>25</v>
      </c>
      <c r="B27" s="30"/>
      <c r="C27" s="35">
        <f>C23+C24+C25+C26</f>
        <v>0</v>
      </c>
      <c r="D27" s="35">
        <f>D23+D24+D25+D26</f>
        <v>0</v>
      </c>
      <c r="E27" s="75"/>
    </row>
    <row r="28" spans="1:6" x14ac:dyDescent="0.2">
      <c r="A28" s="13"/>
      <c r="B28" s="36"/>
      <c r="C28" s="26"/>
      <c r="D28" s="27"/>
      <c r="E28" s="3"/>
      <c r="F28" s="37"/>
    </row>
    <row r="29" spans="1:6" x14ac:dyDescent="0.2">
      <c r="A29" s="14"/>
      <c r="B29" s="38"/>
      <c r="C29" s="14"/>
      <c r="D29" s="27"/>
      <c r="E29" s="3"/>
    </row>
    <row r="30" spans="1:6" ht="25.5" x14ac:dyDescent="0.2">
      <c r="A30" s="29" t="s">
        <v>26</v>
      </c>
      <c r="B30" s="39" t="s">
        <v>8</v>
      </c>
      <c r="C30" s="39" t="s">
        <v>9</v>
      </c>
      <c r="D30" s="39" t="s">
        <v>10</v>
      </c>
      <c r="E30" s="29" t="s">
        <v>11</v>
      </c>
    </row>
    <row r="31" spans="1:6" ht="15" customHeight="1" x14ac:dyDescent="0.2">
      <c r="A31" s="19" t="s">
        <v>27</v>
      </c>
      <c r="B31" s="40"/>
      <c r="C31" s="41"/>
      <c r="D31" s="42">
        <f>C31/(60/B8)</f>
        <v>0</v>
      </c>
      <c r="E31" s="63" t="s">
        <v>28</v>
      </c>
    </row>
    <row r="32" spans="1:6" ht="15" customHeight="1" x14ac:dyDescent="0.2">
      <c r="A32" s="19" t="s">
        <v>14</v>
      </c>
      <c r="B32" s="23">
        <v>0.13800000000000001</v>
      </c>
      <c r="C32" s="43">
        <f>C31*B32</f>
        <v>0</v>
      </c>
      <c r="D32" s="42">
        <f>D31*B32</f>
        <v>0</v>
      </c>
      <c r="E32" s="64"/>
    </row>
    <row r="33" spans="1:5" ht="15" customHeight="1" x14ac:dyDescent="0.2">
      <c r="A33" s="19" t="s">
        <v>15</v>
      </c>
      <c r="B33" s="23">
        <v>0.14380000000000001</v>
      </c>
      <c r="C33" s="43">
        <f>C31*B33</f>
        <v>0</v>
      </c>
      <c r="D33" s="42">
        <f>D31*B33</f>
        <v>0</v>
      </c>
      <c r="E33" s="64"/>
    </row>
    <row r="34" spans="1:5" ht="15" customHeight="1" x14ac:dyDescent="0.2">
      <c r="A34" s="9" t="s">
        <v>29</v>
      </c>
      <c r="B34" s="24"/>
      <c r="C34" s="43">
        <f>C31+C32+C33</f>
        <v>0</v>
      </c>
      <c r="D34" s="43">
        <f>D31+D32+D33</f>
        <v>0</v>
      </c>
      <c r="E34" s="64"/>
    </row>
    <row r="35" spans="1:5" ht="15" customHeight="1" x14ac:dyDescent="0.2">
      <c r="A35" s="19" t="s">
        <v>30</v>
      </c>
      <c r="B35" s="23">
        <v>0.15</v>
      </c>
      <c r="C35" s="43">
        <f>C31*B35</f>
        <v>0</v>
      </c>
      <c r="D35" s="42">
        <f>D34*B35</f>
        <v>0</v>
      </c>
      <c r="E35" s="64"/>
    </row>
    <row r="36" spans="1:5" ht="15" customHeight="1" x14ac:dyDescent="0.2">
      <c r="A36" s="9" t="s">
        <v>31</v>
      </c>
      <c r="B36" s="23"/>
      <c r="C36" s="44">
        <f>SUM(C34:C35)</f>
        <v>0</v>
      </c>
      <c r="D36" s="44">
        <f>SUM(D34:D35)</f>
        <v>0</v>
      </c>
    </row>
    <row r="37" spans="1:5" ht="15" customHeight="1" x14ac:dyDescent="0.2">
      <c r="A37" s="19" t="s">
        <v>32</v>
      </c>
      <c r="B37" s="19"/>
      <c r="C37" s="45"/>
      <c r="D37" s="45"/>
      <c r="E37" s="46"/>
    </row>
    <row r="38" spans="1:5" ht="15" customHeight="1" x14ac:dyDescent="0.2">
      <c r="A38" s="19" t="s">
        <v>33</v>
      </c>
      <c r="B38" s="19"/>
      <c r="C38" s="45"/>
      <c r="D38" s="45"/>
      <c r="E38" s="47"/>
    </row>
    <row r="39" spans="1:5" ht="15" customHeight="1" x14ac:dyDescent="0.2">
      <c r="A39" s="9" t="s">
        <v>34</v>
      </c>
      <c r="B39" s="19"/>
      <c r="C39" s="25">
        <f>SUM(C36:C38)</f>
        <v>0</v>
      </c>
      <c r="D39" s="25">
        <f>SUM(D36:D38)</f>
        <v>0</v>
      </c>
      <c r="E39" s="47"/>
    </row>
    <row r="40" spans="1:5" x14ac:dyDescent="0.2">
      <c r="A40" s="14"/>
      <c r="B40" s="14"/>
      <c r="C40" s="14"/>
      <c r="D40" s="27"/>
      <c r="E40" s="47"/>
    </row>
    <row r="41" spans="1:5" ht="25.5" x14ac:dyDescent="0.2">
      <c r="A41" s="29" t="s">
        <v>35</v>
      </c>
      <c r="B41" s="39"/>
      <c r="C41" s="39" t="s">
        <v>9</v>
      </c>
      <c r="D41" s="39" t="s">
        <v>10</v>
      </c>
      <c r="E41" s="29" t="s">
        <v>11</v>
      </c>
    </row>
    <row r="42" spans="1:5" ht="15" customHeight="1" x14ac:dyDescent="0.2">
      <c r="A42" s="19" t="s">
        <v>36</v>
      </c>
      <c r="B42" s="20"/>
      <c r="C42" s="45"/>
      <c r="D42" s="45"/>
      <c r="E42" s="65" t="s">
        <v>37</v>
      </c>
    </row>
    <row r="43" spans="1:5" ht="15" customHeight="1" x14ac:dyDescent="0.2">
      <c r="A43" s="19" t="s">
        <v>38</v>
      </c>
      <c r="B43" s="24"/>
      <c r="C43" s="45"/>
      <c r="D43" s="45"/>
      <c r="E43" s="66"/>
    </row>
    <row r="44" spans="1:5" ht="15" customHeight="1" x14ac:dyDescent="0.2">
      <c r="A44" s="19" t="s">
        <v>39</v>
      </c>
      <c r="B44" s="19"/>
      <c r="C44" s="45"/>
      <c r="D44" s="45"/>
      <c r="E44" s="66"/>
    </row>
    <row r="45" spans="1:5" ht="15" customHeight="1" x14ac:dyDescent="0.2">
      <c r="A45" s="19" t="s">
        <v>40</v>
      </c>
      <c r="B45" s="19"/>
      <c r="C45" s="45"/>
      <c r="D45" s="45"/>
      <c r="E45" s="66"/>
    </row>
    <row r="46" spans="1:5" ht="15" customHeight="1" x14ac:dyDescent="0.2">
      <c r="A46" s="19" t="s">
        <v>41</v>
      </c>
      <c r="B46" s="40"/>
      <c r="C46" s="45"/>
      <c r="D46" s="45"/>
      <c r="E46" s="66"/>
    </row>
    <row r="47" spans="1:5" ht="15" customHeight="1" x14ac:dyDescent="0.2">
      <c r="A47" s="19" t="s">
        <v>42</v>
      </c>
      <c r="B47" s="40"/>
      <c r="C47" s="45"/>
      <c r="D47" s="45"/>
      <c r="E47" s="66"/>
    </row>
    <row r="48" spans="1:5" ht="15" customHeight="1" x14ac:dyDescent="0.2">
      <c r="A48" s="19" t="s">
        <v>43</v>
      </c>
      <c r="B48" s="19"/>
      <c r="C48" s="45"/>
      <c r="D48" s="45"/>
      <c r="E48" s="66"/>
    </row>
    <row r="49" spans="1:5" ht="15" customHeight="1" x14ac:dyDescent="0.2">
      <c r="A49" s="19" t="s">
        <v>44</v>
      </c>
      <c r="B49" s="19"/>
      <c r="C49" s="45"/>
      <c r="D49" s="45"/>
      <c r="E49" s="66"/>
    </row>
    <row r="50" spans="1:5" ht="15" customHeight="1" x14ac:dyDescent="0.2">
      <c r="A50" s="19" t="s">
        <v>45</v>
      </c>
      <c r="B50" s="19"/>
      <c r="C50" s="45"/>
      <c r="D50" s="45"/>
      <c r="E50" s="66"/>
    </row>
    <row r="51" spans="1:5" ht="15" customHeight="1" x14ac:dyDescent="0.2">
      <c r="A51" s="19" t="s">
        <v>46</v>
      </c>
      <c r="B51" s="19"/>
      <c r="C51" s="45"/>
      <c r="D51" s="45"/>
      <c r="E51" s="66"/>
    </row>
    <row r="52" spans="1:5" ht="15" customHeight="1" x14ac:dyDescent="0.2">
      <c r="A52" s="19" t="s">
        <v>47</v>
      </c>
      <c r="B52" s="19"/>
      <c r="C52" s="45"/>
      <c r="D52" s="21"/>
      <c r="E52" s="66"/>
    </row>
    <row r="53" spans="1:5" ht="15" customHeight="1" x14ac:dyDescent="0.2">
      <c r="A53" s="9" t="s">
        <v>48</v>
      </c>
      <c r="B53" s="19"/>
      <c r="C53" s="25">
        <f>SUM(C42:C52)</f>
        <v>0</v>
      </c>
      <c r="D53" s="25">
        <f>SUM(D42:D52)</f>
        <v>0</v>
      </c>
      <c r="E53" s="67"/>
    </row>
    <row r="54" spans="1:5" x14ac:dyDescent="0.2">
      <c r="A54" s="13"/>
      <c r="B54" s="14"/>
      <c r="C54" s="14"/>
      <c r="D54" s="27"/>
      <c r="E54" s="10"/>
    </row>
    <row r="55" spans="1:5" ht="25.5" x14ac:dyDescent="0.2">
      <c r="A55" s="29" t="s">
        <v>49</v>
      </c>
      <c r="B55" s="48" t="s">
        <v>8</v>
      </c>
      <c r="C55" s="48" t="s">
        <v>9</v>
      </c>
      <c r="D55" s="48" t="s">
        <v>10</v>
      </c>
      <c r="E55" s="11"/>
    </row>
    <row r="56" spans="1:5" ht="15" customHeight="1" x14ac:dyDescent="0.2">
      <c r="A56" s="4" t="s">
        <v>50</v>
      </c>
      <c r="B56" s="4"/>
      <c r="C56" s="22">
        <f>C17</f>
        <v>0</v>
      </c>
      <c r="D56" s="22">
        <f>D17</f>
        <v>0</v>
      </c>
      <c r="E56" s="11"/>
    </row>
    <row r="57" spans="1:5" ht="15" customHeight="1" x14ac:dyDescent="0.2">
      <c r="A57" s="4" t="s">
        <v>51</v>
      </c>
      <c r="B57" s="4"/>
      <c r="C57" s="22">
        <f>C27</f>
        <v>0</v>
      </c>
      <c r="D57" s="22">
        <f>D27</f>
        <v>0</v>
      </c>
      <c r="E57" s="11"/>
    </row>
    <row r="58" spans="1:5" ht="15" customHeight="1" x14ac:dyDescent="0.2">
      <c r="A58" s="4" t="s">
        <v>26</v>
      </c>
      <c r="B58" s="4"/>
      <c r="C58" s="22">
        <f>C39</f>
        <v>0</v>
      </c>
      <c r="D58" s="22">
        <f>D39</f>
        <v>0</v>
      </c>
      <c r="E58" s="11"/>
    </row>
    <row r="59" spans="1:5" ht="15" customHeight="1" x14ac:dyDescent="0.2">
      <c r="A59" s="4" t="s">
        <v>35</v>
      </c>
      <c r="B59" s="4"/>
      <c r="C59" s="22">
        <f>C53</f>
        <v>0</v>
      </c>
      <c r="D59" s="60">
        <f>D53</f>
        <v>0</v>
      </c>
      <c r="E59" s="11"/>
    </row>
    <row r="60" spans="1:5" ht="15" customHeight="1" x14ac:dyDescent="0.2">
      <c r="A60" s="6" t="s">
        <v>52</v>
      </c>
      <c r="B60" s="4"/>
      <c r="C60" s="25">
        <f>C56+C57+C58+C59</f>
        <v>0</v>
      </c>
      <c r="D60" s="25">
        <f>D56+D57+D58+D59</f>
        <v>0</v>
      </c>
      <c r="E60" s="28"/>
    </row>
    <row r="61" spans="1:5" ht="15" customHeight="1" x14ac:dyDescent="0.2">
      <c r="A61" s="6" t="s">
        <v>53</v>
      </c>
      <c r="B61" s="1">
        <v>0.08</v>
      </c>
      <c r="C61" s="25">
        <f>C60*B61</f>
        <v>0</v>
      </c>
      <c r="D61" s="25">
        <f>D60*B61</f>
        <v>0</v>
      </c>
      <c r="E61" s="16"/>
    </row>
    <row r="62" spans="1:5" ht="15" customHeight="1" x14ac:dyDescent="0.2">
      <c r="A62" s="69" t="s">
        <v>54</v>
      </c>
      <c r="B62" s="69"/>
      <c r="C62" s="25">
        <f>C60+C61</f>
        <v>0</v>
      </c>
      <c r="D62" s="25">
        <f>D60+D61</f>
        <v>0</v>
      </c>
      <c r="E62" s="2"/>
    </row>
    <row r="63" spans="1:5" ht="21" customHeight="1" x14ac:dyDescent="0.2">
      <c r="A63" s="14"/>
      <c r="B63" s="36"/>
      <c r="C63" s="14"/>
      <c r="D63" s="26"/>
      <c r="E63" s="2"/>
    </row>
    <row r="64" spans="1:5" s="49" customFormat="1" ht="57.4" customHeight="1" x14ac:dyDescent="0.2">
      <c r="A64" s="68" t="s">
        <v>55</v>
      </c>
      <c r="B64" s="68"/>
      <c r="C64" s="68"/>
      <c r="D64" s="12"/>
      <c r="E64" s="12"/>
    </row>
    <row r="65" spans="1:5" ht="43.15" customHeight="1" x14ac:dyDescent="0.2">
      <c r="A65" s="30" t="s">
        <v>56</v>
      </c>
      <c r="B65" s="30"/>
      <c r="C65" s="50" t="s">
        <v>57</v>
      </c>
      <c r="D65" s="51"/>
      <c r="E65" s="2"/>
    </row>
    <row r="66" spans="1:5" ht="21.6" customHeight="1" x14ac:dyDescent="0.2">
      <c r="A66" s="31" t="s">
        <v>58</v>
      </c>
      <c r="B66" s="33">
        <v>3.3300000000000003E-2</v>
      </c>
      <c r="C66" s="52">
        <f>C27*B66</f>
        <v>0</v>
      </c>
      <c r="D66" s="53"/>
      <c r="E66" s="2"/>
    </row>
    <row r="67" spans="1:5" ht="23.65" customHeight="1" x14ac:dyDescent="0.2">
      <c r="A67" s="31" t="s">
        <v>59</v>
      </c>
      <c r="B67" s="33">
        <v>8.3299999999999999E-2</v>
      </c>
      <c r="C67" s="52">
        <f>C27*B67</f>
        <v>0</v>
      </c>
      <c r="D67" s="53"/>
      <c r="E67" s="2"/>
    </row>
    <row r="68" spans="1:5" ht="25.15" customHeight="1" x14ac:dyDescent="0.2">
      <c r="A68" s="31" t="s">
        <v>60</v>
      </c>
      <c r="B68" s="33">
        <v>0.1666</v>
      </c>
      <c r="C68" s="52">
        <f>C27*B68</f>
        <v>0</v>
      </c>
      <c r="D68" s="53"/>
      <c r="E68" s="2"/>
    </row>
    <row r="69" spans="1:5" ht="24.6" customHeight="1" x14ac:dyDescent="0.2">
      <c r="A69" s="31" t="s">
        <v>61</v>
      </c>
      <c r="B69" s="34">
        <v>0.25</v>
      </c>
      <c r="C69" s="52">
        <f>C27*B69</f>
        <v>0</v>
      </c>
      <c r="D69" s="53"/>
      <c r="E69" s="2"/>
    </row>
    <row r="70" spans="1:5" ht="28.5" customHeight="1" x14ac:dyDescent="0.2">
      <c r="A70" s="14"/>
      <c r="B70" s="14"/>
      <c r="C70" s="14"/>
      <c r="D70" s="54"/>
      <c r="E70" s="28"/>
    </row>
    <row r="71" spans="1:5" x14ac:dyDescent="0.2">
      <c r="A71" s="13" t="s">
        <v>62</v>
      </c>
      <c r="B71" s="14"/>
      <c r="C71" s="14"/>
      <c r="D71" s="14"/>
      <c r="E71" s="28"/>
    </row>
    <row r="72" spans="1:5" x14ac:dyDescent="0.2">
      <c r="A72" s="14"/>
      <c r="E72" s="55"/>
    </row>
    <row r="79" spans="1:5" x14ac:dyDescent="0.2">
      <c r="E79" s="56"/>
    </row>
    <row r="80" spans="1:5" x14ac:dyDescent="0.2">
      <c r="E80" s="3"/>
    </row>
    <row r="81" spans="5:5" x14ac:dyDescent="0.2">
      <c r="E81" s="3"/>
    </row>
    <row r="82" spans="5:5" x14ac:dyDescent="0.2">
      <c r="E82" s="3"/>
    </row>
    <row r="83" spans="5:5" x14ac:dyDescent="0.2">
      <c r="E83" s="3"/>
    </row>
    <row r="84" spans="5:5" x14ac:dyDescent="0.2">
      <c r="E84" s="3"/>
    </row>
    <row r="85" spans="5:5" x14ac:dyDescent="0.2">
      <c r="E85" s="3"/>
    </row>
    <row r="86" spans="5:5" x14ac:dyDescent="0.2">
      <c r="E86" s="3"/>
    </row>
    <row r="87" spans="5:5" x14ac:dyDescent="0.2">
      <c r="E87" s="3"/>
    </row>
    <row r="88" spans="5:5" x14ac:dyDescent="0.2">
      <c r="E88" s="3"/>
    </row>
    <row r="89" spans="5:5" x14ac:dyDescent="0.2">
      <c r="E89" s="3"/>
    </row>
    <row r="90" spans="5:5" x14ac:dyDescent="0.2">
      <c r="E90" s="3"/>
    </row>
  </sheetData>
  <mergeCells count="15">
    <mergeCell ref="A3:E3"/>
    <mergeCell ref="F16:H16"/>
    <mergeCell ref="B7:E7"/>
    <mergeCell ref="B10:B11"/>
    <mergeCell ref="C10:C11"/>
    <mergeCell ref="D10:D11"/>
    <mergeCell ref="A10:A11"/>
    <mergeCell ref="F10:F11"/>
    <mergeCell ref="E31:E35"/>
    <mergeCell ref="E42:E53"/>
    <mergeCell ref="A64:C64"/>
    <mergeCell ref="A62:B62"/>
    <mergeCell ref="E10:E11"/>
    <mergeCell ref="E12:E17"/>
    <mergeCell ref="E22:E27"/>
  </mergeCells>
  <phoneticPr fontId="0" type="noConversion"/>
  <hyperlinks>
    <hyperlink ref="E12" r:id="rId1" display="http://www.nhscareers.nhs.uk/working-in-the-nhs/pay-and-benefits/agenda-for-change-pay-rates/" xr:uid="{00000000-0004-0000-0000-000000000000}"/>
    <hyperlink ref="E31:E35" r:id="rId2" display="The following provides a link to the Agenda for Change bandings:  http://www.nhscareers.nhs.uk/working-in-the-nhs/pay-and-benefits/agenda-for-change-pay-rates/ " xr:uid="{2C4DF951-AFE0-42B2-9DE7-52F9D7E3C93C}"/>
    <hyperlink ref="A5" r:id="rId3" display="https://www.nhsbsa.nhs.uk/update-nhs-pension-scheme-employer-contribution-rates" xr:uid="{0E5F6A33-A5D0-4455-A570-6392DF5E0EED}"/>
    <hyperlink ref="A4" r:id="rId4" display="Assumption:_x000a_Employer NI as per HMRC 2020/21. There are many variables and will be dependent upon each employee circumstance therefore the top rate has been assumed to cover the worse case scenario._x000a_" xr:uid="{B321972F-ED2B-4547-AF80-D39673A07759}"/>
    <hyperlink ref="A5:C5" r:id="rId5" location=":~:text=NHS%20Pensions-,Employer%20contribution%20rate%20arrangements%20to%20remain%20for%202020%2F2021,an%20employer's%20levy%20of%200.08%25." display="Employer Superannuation and the current rate for NHS pensions as at 2020/21" xr:uid="{256BF06A-33D4-4E76-9190-8986280D1163}"/>
  </hyperlinks>
  <printOptions gridLines="1"/>
  <pageMargins left="0.15748031496062992" right="0.15748031496062992" top="0.19685039370078741" bottom="0.19685039370078741" header="0.51181102362204722" footer="0.51181102362204722"/>
  <pageSetup paperSize="9" scale="90" orientation="landscape" r:id="rId6"/>
  <headerFooter scaleWithDoc="0"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EA30047FEA8A4BACE48A87B17AEBA8" ma:contentTypeVersion="15" ma:contentTypeDescription="Create a new document." ma:contentTypeScope="" ma:versionID="d216138ddc066f0ecf7f2569e5d6774e">
  <xsd:schema xmlns:xsd="http://www.w3.org/2001/XMLSchema" xmlns:xs="http://www.w3.org/2001/XMLSchema" xmlns:p="http://schemas.microsoft.com/office/2006/metadata/properties" xmlns:ns2="68c98f83-5565-48cd-99f8-0c61aa716c4e" xmlns:ns3="4b196d48-c3c4-4d3a-a87c-198fb71c83fb" targetNamespace="http://schemas.microsoft.com/office/2006/metadata/properties" ma:root="true" ma:fieldsID="4474c951fb447c0ace8e9cb49c8f54f1" ns2:_="" ns3:_="">
    <xsd:import namespace="68c98f83-5565-48cd-99f8-0c61aa716c4e"/>
    <xsd:import namespace="4b196d48-c3c4-4d3a-a87c-198fb71c83f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c98f83-5565-48cd-99f8-0c61aa716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d35d639-15fd-440f-95bd-7c15c80664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196d48-c3c4-4d3a-a87c-198fb71c83f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ef5480f-940e-4c1c-8e39-d1efb1f39da9}" ma:internalName="TaxCatchAll" ma:showField="CatchAllData" ma:web="4b196d48-c3c4-4d3a-a87c-198fb71c83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b196d48-c3c4-4d3a-a87c-198fb71c83fb" xsi:nil="true"/>
    <lcf76f155ced4ddcb4097134ff3c332f xmlns="68c98f83-5565-48cd-99f8-0c61aa716c4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89FC2-E377-433B-980F-CB50FDE5E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c98f83-5565-48cd-99f8-0c61aa716c4e"/>
    <ds:schemaRef ds:uri="4b196d48-c3c4-4d3a-a87c-198fb71c8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105CAA-BFE2-4C3C-B6DD-2D613CC8CF1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b196d48-c3c4-4d3a-a87c-198fb71c83fb"/>
    <ds:schemaRef ds:uri="68c98f83-5565-48cd-99f8-0c61aa716c4e"/>
    <ds:schemaRef ds:uri="http://www.w3.org/XML/1998/namespace"/>
    <ds:schemaRef ds:uri="http://purl.org/dc/dcmitype/"/>
  </ds:schemaRefs>
</ds:datastoreItem>
</file>

<file path=customXml/itemProps3.xml><?xml version="1.0" encoding="utf-8"?>
<ds:datastoreItem xmlns:ds="http://schemas.openxmlformats.org/officeDocument/2006/customXml" ds:itemID="{78EFC95D-4768-4D2F-B616-B8D5F6961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 Costing GP Service</vt:lpstr>
      <vt:lpstr>'Template Costing GP Service'!Print_Area</vt:lpstr>
    </vt:vector>
  </TitlesOfParts>
  <Manager/>
  <Company>Surrey and Sussex LMCs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Amatt</dc:creator>
  <cp:keywords/>
  <dc:description/>
  <cp:lastModifiedBy>Johns Sarah (Somerset Local Medical Committee)</cp:lastModifiedBy>
  <cp:revision/>
  <dcterms:created xsi:type="dcterms:W3CDTF">2007-12-12T11:00:53Z</dcterms:created>
  <dcterms:modified xsi:type="dcterms:W3CDTF">2023-04-21T08:27:19Z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0x010100E1EA30047FEA8A4BACE48A87B17AEBA8</vt:lpwstr>
  </property>
  <property fmtid="{D5CDD505-2E9C-101B-9397-08002B2CF9AE}" pid="3" name="MediaServiceImageTags">
    <vt:lpwstr/>
  </property>
</Properties>
</file>